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0490" windowHeight="7155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29" i="1"/>
  <c r="E26" i="1"/>
  <c r="E18" i="1" l="1"/>
  <c r="E17" i="1"/>
  <c r="E16" i="1"/>
  <c r="E15" i="1"/>
  <c r="E14" i="1"/>
  <c r="E13" i="1"/>
  <c r="E12" i="1"/>
  <c r="E11" i="1"/>
  <c r="E10" i="1"/>
  <c r="E9" i="1"/>
  <c r="C36" i="1" l="1"/>
  <c r="C38" i="1" s="1"/>
  <c r="E27" i="1"/>
  <c r="E28" i="1"/>
  <c r="D36" i="1"/>
  <c r="D38" i="1" s="1"/>
  <c r="E38" i="1" s="1"/>
  <c r="E30" i="1"/>
  <c r="E36" i="1"/>
  <c r="F36" i="1"/>
  <c r="F38" i="1" s="1"/>
  <c r="G36" i="1"/>
  <c r="G38" i="1" s="1"/>
</calcChain>
</file>

<file path=xl/sharedStrings.xml><?xml version="1.0" encoding="utf-8"?>
<sst xmlns="http://schemas.openxmlformats.org/spreadsheetml/2006/main" count="49" uniqueCount="40">
  <si>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</si>
  <si>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</si>
  <si>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</si>
  <si>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</si>
  <si>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</si>
  <si>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</si>
  <si>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</si>
  <si>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</si>
  <si>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</si>
  <si>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</si>
  <si>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</si>
  <si>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</si>
  <si>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</si>
  <si>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</si>
  <si>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</si>
  <si>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</si>
  <si>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</si>
  <si>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</si>
  <si>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</si>
  <si>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</si>
  <si>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</si>
  <si>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</si>
  <si>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</si>
  <si>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</si>
  <si>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</si>
  <si>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</si>
  <si>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</si>
  <si>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</si>
  <si>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</si>
  <si>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</si>
  <si>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</si>
  <si>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</si>
  <si>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</si>
  <si>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</si>
  <si>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</si>
  <si>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</si>
  <si>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</si>
  <si>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</si>
  <si>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Instituto Municipal de Pensiones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</si>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</sst>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3">
    <cellStyle name="Millares 2" xfId="1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D15" sqref="D15"/>
    </sheetView>
  </sheetViews>
  <sheetFormatPr baseColWidth="10" defaultColWidth="11.42578125" defaultRowHeight="12" x14ac:dyDescent="0.2"/>
  <cols>
    <col min="1" max="1" width="3.5703125" style="1" customWidth="1"/>
    <col min="2" max="2" width="50" style="1" customWidth="1"/>
    <col min="3" max="7" width="20.7109375" style="1" customWidth="1"/>
    <col min="8" max="8" width="13.28515625" style="1" customWidth="1"/>
    <col min="9" max="16384" width="11.42578125" style="1"/>
  </cols>
  <sheetData>
    <row r="1" spans="2:7" ht="12.75" thickBot="1" x14ac:dyDescent="0.25"/>
    <row r="2" spans="2:7" x14ac:dyDescent="0.2">
      <c r="B2" s="43" t="s">
        <v>38</v>
      </c>
      <c r="C2" s="44"/>
      <c r="D2" s="44"/>
      <c r="E2" s="44"/>
      <c r="F2" s="44"/>
      <c r="G2" s="45"/>
    </row>
    <row r="3" spans="2:7" x14ac:dyDescent="0.2">
      <c r="B3" s="46" t="s">
        <v>10</v>
      </c>
      <c r="C3" s="47"/>
      <c r="D3" s="47"/>
      <c r="E3" s="47"/>
      <c r="F3" s="47"/>
      <c r="G3" s="48"/>
    </row>
    <row r="4" spans="2:7" ht="12.75" thickBot="1" x14ac:dyDescent="0.25">
      <c r="B4" s="49" t="s">
        <v>39</v>
      </c>
      <c r="C4" s="50"/>
      <c r="D4" s="50"/>
      <c r="E4" s="50"/>
      <c r="F4" s="50"/>
      <c r="G4" s="51"/>
    </row>
    <row r="5" spans="2:7" ht="42" customHeight="1" thickBot="1" x14ac:dyDescent="0.25">
      <c r="B5" s="41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75" thickBot="1" x14ac:dyDescent="0.25">
      <c r="B6" s="42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x14ac:dyDescent="0.2">
      <c r="B7" s="11"/>
      <c r="C7" s="17"/>
      <c r="D7" s="5"/>
      <c r="E7" s="25"/>
      <c r="F7" s="5"/>
      <c r="G7" s="25"/>
    </row>
    <row r="8" spans="2:7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240937393</v>
      </c>
      <c r="D15" s="27">
        <v>0</v>
      </c>
      <c r="E15" s="21">
        <f t="shared" si="0"/>
        <v>240937393</v>
      </c>
      <c r="F15" s="27">
        <v>136958184.90000001</v>
      </c>
      <c r="G15" s="20">
        <v>136958184.90000001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175447717</v>
      </c>
      <c r="D17" s="27">
        <v>0</v>
      </c>
      <c r="E17" s="21">
        <f t="shared" si="0"/>
        <v>175447717</v>
      </c>
      <c r="F17" s="27">
        <v>87723858.519999996</v>
      </c>
      <c r="G17" s="20">
        <v>87723858.519999996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x14ac:dyDescent="0.2">
      <c r="B20" s="16" t="s">
        <v>33</v>
      </c>
      <c r="C20" s="22">
        <f>SUM(C9:C18)</f>
        <v>416385110</v>
      </c>
      <c r="D20" s="28">
        <f>SUM(D9:D18)</f>
        <v>0</v>
      </c>
      <c r="E20" s="22">
        <f>C20+D20</f>
        <v>416385110</v>
      </c>
      <c r="F20" s="28">
        <f>SUM(F9:F18)</f>
        <v>224682043.42000002</v>
      </c>
      <c r="G20" s="22">
        <f>SUM(G9:G18)</f>
        <v>224682043.42000002</v>
      </c>
    </row>
    <row r="21" spans="2:7" ht="12.75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1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75" thickBot="1" x14ac:dyDescent="0.25">
      <c r="B23" s="42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x14ac:dyDescent="0.2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84657590</v>
      </c>
      <c r="D26" s="20">
        <v>0</v>
      </c>
      <c r="E26" s="21">
        <f t="shared" ref="E26:E34" si="1">C26+D26</f>
        <v>84657590</v>
      </c>
      <c r="F26" s="20">
        <v>40296098.75</v>
      </c>
      <c r="G26" s="38">
        <v>36901187.799999997</v>
      </c>
    </row>
    <row r="27" spans="2:7" ht="12" customHeight="1" x14ac:dyDescent="0.2">
      <c r="B27" s="32" t="s">
        <v>12</v>
      </c>
      <c r="C27" s="20">
        <v>160522625</v>
      </c>
      <c r="D27" s="20">
        <v>13023358.890000001</v>
      </c>
      <c r="E27" s="21">
        <f t="shared" si="1"/>
        <v>173545983.88999999</v>
      </c>
      <c r="F27" s="20">
        <v>112750814.61999999</v>
      </c>
      <c r="G27" s="38">
        <v>88433505.850000009</v>
      </c>
    </row>
    <row r="28" spans="2:7" x14ac:dyDescent="0.2">
      <c r="B28" s="32" t="s">
        <v>13</v>
      </c>
      <c r="C28" s="20">
        <v>170899895</v>
      </c>
      <c r="D28" s="20">
        <v>32339724.329999998</v>
      </c>
      <c r="E28" s="21">
        <f t="shared" si="1"/>
        <v>203239619.32999998</v>
      </c>
      <c r="F28" s="20">
        <v>98193825.419999987</v>
      </c>
      <c r="G28" s="38">
        <v>84491150.569999993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305000</v>
      </c>
      <c r="D30" s="20">
        <v>237633.91</v>
      </c>
      <c r="E30" s="21">
        <f t="shared" si="1"/>
        <v>542633.91</v>
      </c>
      <c r="F30" s="20">
        <v>385555.31</v>
      </c>
      <c r="G30" s="38">
        <v>381756.31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x14ac:dyDescent="0.2">
      <c r="B36" s="34" t="s">
        <v>34</v>
      </c>
      <c r="C36" s="22">
        <f>SUM(C26:C34)</f>
        <v>416385110</v>
      </c>
      <c r="D36" s="22">
        <f>SUM(D26:D34)</f>
        <v>45600717.129999995</v>
      </c>
      <c r="E36" s="22">
        <f>SUM(E26:E34)</f>
        <v>461985827.13</v>
      </c>
      <c r="F36" s="22">
        <f>SUM(F26:F34)</f>
        <v>251626294.09999999</v>
      </c>
      <c r="G36" s="39">
        <f>SUM(G26:G34)</f>
        <v>210207600.53</v>
      </c>
    </row>
    <row r="37" spans="2:7" s="2" customFormat="1" ht="12.75" thickBot="1" x14ac:dyDescent="0.25">
      <c r="B37" s="35"/>
      <c r="C37" s="21"/>
      <c r="D37" s="21"/>
      <c r="E37" s="21"/>
      <c r="F37" s="21"/>
      <c r="G37" s="40"/>
    </row>
    <row r="38" spans="2:7" ht="12.75" thickBot="1" x14ac:dyDescent="0.25">
      <c r="B38" s="7" t="s">
        <v>37</v>
      </c>
      <c r="C38" s="8">
        <f>C20-C36</f>
        <v>0</v>
      </c>
      <c r="D38" s="8">
        <f>D20-D36</f>
        <v>-45600717.129999995</v>
      </c>
      <c r="E38" s="8">
        <f>D38+C38</f>
        <v>-45600717.129999995</v>
      </c>
      <c r="F38" s="8">
        <f>F20-F36</f>
        <v>-26944250.679999977</v>
      </c>
      <c r="G38" s="9">
        <f>G20-G36</f>
        <v>14474442.890000015</v>
      </c>
    </row>
    <row r="39" spans="2:7" s="10" customFormat="1" ht="15" customHeight="1" x14ac:dyDescent="0.2"/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/>
    <row r="44" spans="2:7" s="10" customFormat="1" x14ac:dyDescent="0.2"/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2020-01-23T20:49:44Z</cp:lastPrinted>
  <dcterms:created xsi:type="dcterms:W3CDTF">2019-12-11T17:18:27Z</dcterms:created>
  <dcterms:modified xsi:type="dcterms:W3CDTF">2023-07-18T17:21:09Z</dcterms:modified>
</cp:coreProperties>
</file>